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vyd\Desktop\"/>
    </mc:Choice>
  </mc:AlternateContent>
  <bookViews>
    <workbookView xWindow="0" yWindow="0" windowWidth="28800" windowHeight="10905"/>
  </bookViews>
  <sheets>
    <sheet name="Sheet1" sheetId="1" r:id="rId1"/>
  </sheets>
  <definedNames>
    <definedName name="_xlnm.Print_Area" localSheetId="0">Sheet1!$C$2:$O$21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E21" i="1"/>
  <c r="D21" i="1"/>
  <c r="O17" i="1" l="1"/>
  <c r="O16" i="1"/>
  <c r="K16" i="1"/>
  <c r="O15" i="1"/>
  <c r="K15" i="1"/>
  <c r="K17" i="1" l="1"/>
  <c r="O11" i="1"/>
  <c r="O14" i="1" l="1"/>
  <c r="O13" i="1"/>
  <c r="O12" i="1"/>
  <c r="O10" i="1"/>
  <c r="O9" i="1"/>
  <c r="O8" i="1"/>
  <c r="H8" i="1" s="1"/>
  <c r="O7" i="1"/>
  <c r="H7" i="1" s="1"/>
  <c r="O6" i="1"/>
  <c r="I6" i="1" s="1"/>
  <c r="K6" i="1"/>
  <c r="J6" i="1" l="1"/>
  <c r="J7" i="1"/>
  <c r="I7" i="1"/>
  <c r="J8" i="1"/>
  <c r="H6" i="1"/>
  <c r="H21" i="1" s="1"/>
  <c r="I8" i="1"/>
  <c r="J21" i="1" l="1"/>
  <c r="I21" i="1"/>
  <c r="K14" i="1"/>
  <c r="K11" i="1"/>
  <c r="K13" i="1"/>
  <c r="K12" i="1"/>
  <c r="K10" i="1" l="1"/>
  <c r="K9" i="1"/>
  <c r="K7" i="1"/>
  <c r="K8" i="1"/>
  <c r="C7" i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K21" i="1" l="1"/>
</calcChain>
</file>

<file path=xl/sharedStrings.xml><?xml version="1.0" encoding="utf-8"?>
<sst xmlns="http://schemas.openxmlformats.org/spreadsheetml/2006/main" count="13" uniqueCount="11">
  <si>
    <t>Gross 
Return</t>
  </si>
  <si>
    <t>Fund 
Expenses</t>
  </si>
  <si>
    <t>Management 
Fee</t>
  </si>
  <si>
    <t>Incentive 
Fee</t>
  </si>
  <si>
    <t>Gross 
Gain / Loss</t>
  </si>
  <si>
    <t>Percent of NAV</t>
  </si>
  <si>
    <t>Amount ($)</t>
  </si>
  <si>
    <t>Beginning NAV</t>
  </si>
  <si>
    <t>Weight Capital Activity</t>
  </si>
  <si>
    <t>YTD</t>
  </si>
  <si>
    <t>Adjusted Beginning NAV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</si>
</sst>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3" formatCode="_(* #,##0.00_);_(* \(#,##0.00\);_(* &quot;-&quot;??_);_(@_)"/>
    <numFmt numFmtId="164" formatCode="&quot;$&quot;#,##0.0_);[Red]\(&quot;$&quot;#,##0.0\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Continuous"/>
    </xf>
    <xf numFmtId="0" fontId="3" fillId="2" borderId="5" xfId="0" applyFont="1" applyFill="1" applyBorder="1" applyAlignment="1">
      <alignment horizontal="centerContinuous"/>
    </xf>
    <xf numFmtId="0" fontId="3" fillId="2" borderId="6" xfId="0" applyFont="1" applyFill="1" applyBorder="1" applyAlignment="1">
      <alignment horizontal="centerContinuous"/>
    </xf>
    <xf numFmtId="17" fontId="2" fillId="0" borderId="0" xfId="0" applyNumberFormat="1" applyFont="1"/>
    <xf numFmtId="164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0" fontId="2" fillId="0" borderId="0" xfId="1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7" xfId="2" applyNumberFormat="1" applyFont="1" applyBorder="1" applyAlignment="1">
      <alignment horizontal="center"/>
    </xf>
    <xf numFmtId="165" fontId="2" fillId="0" borderId="1" xfId="2" applyNumberFormat="1" applyFont="1" applyBorder="1" applyAlignment="1">
      <alignment horizontal="center"/>
    </xf>
    <xf numFmtId="165" fontId="0" fillId="0" borderId="0" xfId="0" applyNumberFormat="1"/>
    <xf numFmtId="0" fontId="2" fillId="0" borderId="0" xfId="0" applyFont="1" applyFill="1" applyBorder="1" applyAlignment="1">
      <alignment horizontal="center" vertical="center" wrapText="1"/>
    </xf>
    <xf numFmtId="165" fontId="0" fillId="0" borderId="0" xfId="2" applyNumberFormat="1" applyFont="1"/>
    <xf numFmtId="10" fontId="2" fillId="0" borderId="2" xfId="1" applyNumberFormat="1" applyFont="1" applyBorder="1" applyAlignment="1">
      <alignment horizontal="center"/>
    </xf>
    <xf numFmtId="10" fontId="0" fillId="0" borderId="0" xfId="1" applyNumberFormat="1" applyFont="1"/>
    <xf numFmtId="165" fontId="2" fillId="0" borderId="10" xfId="2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0" fillId="0" borderId="11" xfId="0" applyBorder="1"/>
    <xf numFmtId="10" fontId="2" fillId="0" borderId="11" xfId="1" applyNumberFormat="1" applyFont="1" applyBorder="1" applyAlignment="1">
      <alignment horizontal="center"/>
    </xf>
    <xf numFmtId="10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/>
    <xf numFmtId="0" fontId="3" fillId="2" borderId="12" xfId="0" applyFont="1" applyFill="1" applyBorder="1" applyAlignment="1">
      <alignment horizontal="centerContinuous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0" fontId="2" fillId="0" borderId="14" xfId="1" applyNumberFormat="1" applyFont="1" applyBorder="1" applyAlignment="1">
      <alignment horizontal="center"/>
    </xf>
    <xf numFmtId="10" fontId="2" fillId="0" borderId="15" xfId="1" applyNumberFormat="1" applyFont="1" applyBorder="1" applyAlignment="1">
      <alignment horizontal="center"/>
    </xf>
    <xf numFmtId="10" fontId="2" fillId="0" borderId="13" xfId="1" applyNumberFormat="1" applyFont="1" applyBorder="1" applyAlignment="1">
      <alignment horizontal="center"/>
    </xf>
    <xf numFmtId="6" fontId="2" fillId="0" borderId="8" xfId="0" applyNumberFormat="1" applyFont="1" applyBorder="1" applyAlignment="1">
      <alignment horizontal="center"/>
    </xf>
    <xf numFmtId="6" fontId="2" fillId="0" borderId="9" xfId="0" applyNumberFormat="1" applyFont="1" applyBorder="1" applyAlignment="1">
      <alignment horizontal="center"/>
    </xf>
    <xf numFmtId="6" fontId="2" fillId="0" borderId="3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U23"/>
  <sheetViews>
    <sheetView showGridLines="0" tabSelected="1" view="pageBreakPreview" zoomScale="85" zoomScaleNormal="100" zoomScaleSheetLayoutView="85" workbookViewId="0">
      <selection activeCell="F37" sqref="F37"/>
    </sheetView>
  </sheetViews>
  <sheetFormatPr defaultRowHeight="15" x14ac:dyDescent="0.25"/>
  <cols>
    <col min="4" max="6" width="14.28515625" customWidth="1"/>
    <col min="7" max="7" width="3.7109375" customWidth="1"/>
    <col min="8" max="8" width="25" customWidth="1"/>
    <col min="9" max="11" width="14.28515625" hidden="1" customWidth="1"/>
    <col min="13" max="13" width="14.28515625" customWidth="1"/>
    <col min="14" max="15" width="13.28515625" customWidth="1"/>
    <col min="16" max="16" width="10.5703125" customWidth="1"/>
  </cols>
  <sheetData>
    <row r="1" spans="3:16" ht="28.5" customHeight="1" x14ac:dyDescent="0.25"/>
    <row r="2" spans="3:16" ht="28.5" customHeight="1" x14ac:dyDescent="0.25"/>
    <row r="3" spans="3:16" ht="19.5" x14ac:dyDescent="0.3">
      <c r="C3" s="1"/>
      <c r="D3" s="2" t="s">
        <v>6</v>
      </c>
      <c r="E3" s="3"/>
      <c r="F3" s="4"/>
      <c r="H3" s="30" t="s">
        <v>5</v>
      </c>
      <c r="I3" s="3"/>
      <c r="J3" s="3"/>
      <c r="K3" s="3"/>
    </row>
    <row r="4" spans="3:16" ht="45" x14ac:dyDescent="0.25">
      <c r="C4" s="1"/>
      <c r="D4" s="10" t="s">
        <v>4</v>
      </c>
      <c r="E4" s="11" t="s">
        <v>1</v>
      </c>
      <c r="F4" s="12" t="s">
        <v>2</v>
      </c>
      <c r="H4" s="31" t="s">
        <v>0</v>
      </c>
      <c r="I4" s="11" t="s">
        <v>1</v>
      </c>
      <c r="J4" s="11" t="s">
        <v>2</v>
      </c>
      <c r="K4" s="11" t="s">
        <v>3</v>
      </c>
      <c r="M4" s="39" t="s">
        <v>7</v>
      </c>
      <c r="N4" s="39" t="s">
        <v>8</v>
      </c>
      <c r="O4" s="39" t="s">
        <v>10</v>
      </c>
    </row>
    <row r="5" spans="3:16" x14ac:dyDescent="0.25">
      <c r="C5" s="1"/>
      <c r="D5" s="26"/>
      <c r="E5" s="27"/>
      <c r="F5" s="28"/>
      <c r="G5" s="29"/>
      <c r="H5" s="32"/>
      <c r="I5" s="25"/>
      <c r="J5" s="25"/>
      <c r="K5" s="25"/>
      <c r="M5" s="16"/>
      <c r="N5" s="16"/>
      <c r="O5" s="16"/>
    </row>
    <row r="6" spans="3:16" x14ac:dyDescent="0.25">
      <c r="C6" s="5">
        <v>43131</v>
      </c>
      <c r="D6" s="13">
        <v>4107277</v>
      </c>
      <c r="E6" s="7">
        <v>-44611</v>
      </c>
      <c r="F6" s="36">
        <v>-108767</v>
      </c>
      <c r="H6" s="33">
        <f>D6/$O6</f>
        <v>3.539698026026919E-2</v>
      </c>
      <c r="I6" s="9">
        <f>E6/$O6</f>
        <v>-3.8446267110566656E-4</v>
      </c>
      <c r="J6" s="9">
        <f>F6/$O6</f>
        <v>-9.3736637484364909E-4</v>
      </c>
      <c r="K6" s="9" t="e">
        <f>#REF!/#REF!</f>
        <v>#REF!</v>
      </c>
      <c r="M6" s="17">
        <v>130554027</v>
      </c>
      <c r="N6" s="17">
        <v>-14519354.838709677</v>
      </c>
      <c r="O6" s="17">
        <f>M6+N6</f>
        <v>116034672.16129032</v>
      </c>
      <c r="P6" s="15"/>
    </row>
    <row r="7" spans="3:16" x14ac:dyDescent="0.25">
      <c r="C7" s="5">
        <f t="shared" ref="C7:C17" si="0">EOMONTH(C6,1)</f>
        <v>43159</v>
      </c>
      <c r="D7" s="13">
        <v>-118791</v>
      </c>
      <c r="E7" s="7">
        <v>-1482</v>
      </c>
      <c r="F7" s="36">
        <v>-108767</v>
      </c>
      <c r="H7" s="33">
        <f>D7/$O7</f>
        <v>-1.6919884515602982E-3</v>
      </c>
      <c r="I7" s="9">
        <f>E7/$O7</f>
        <v>-2.1108727809449889E-5</v>
      </c>
      <c r="J7" s="9">
        <f>F7/$O7</f>
        <v>-1.5492125490218869E-3</v>
      </c>
      <c r="K7" s="9" t="e">
        <f>#REF!/#REF!</f>
        <v>#REF!</v>
      </c>
      <c r="M7" s="17">
        <v>70207926</v>
      </c>
      <c r="N7" s="17">
        <v>0</v>
      </c>
      <c r="O7" s="17">
        <f>M7+N7</f>
        <v>70207926</v>
      </c>
      <c r="P7" s="15"/>
    </row>
    <row r="8" spans="3:16" x14ac:dyDescent="0.25">
      <c r="C8" s="5">
        <f t="shared" si="0"/>
        <v>43190</v>
      </c>
      <c r="D8" s="13">
        <v>-1759104</v>
      </c>
      <c r="E8" s="7">
        <v>-179</v>
      </c>
      <c r="F8" s="36">
        <v>-108767</v>
      </c>
      <c r="H8" s="33">
        <f>D8/$O8</f>
        <v>-2.6766311806247198E-2</v>
      </c>
      <c r="I8" s="9">
        <f>E8/$O8</f>
        <v>-2.7236421572108574E-6</v>
      </c>
      <c r="J8" s="9">
        <f>F8/$O8</f>
        <v>-1.6549853995159406E-3</v>
      </c>
      <c r="K8" s="9" t="e">
        <f>#REF!/#REF!</f>
        <v>#REF!</v>
      </c>
      <c r="M8" s="17">
        <v>69978886</v>
      </c>
      <c r="N8" s="17">
        <v>-4258064.5161290318</v>
      </c>
      <c r="O8" s="17">
        <f>M8+N8</f>
        <v>65720821.483870968</v>
      </c>
      <c r="P8" s="15"/>
    </row>
    <row r="9" spans="3:16" x14ac:dyDescent="0.25">
      <c r="C9" s="5">
        <f t="shared" si="0"/>
        <v>43220</v>
      </c>
      <c r="D9" s="20">
        <v>0</v>
      </c>
      <c r="E9" s="21">
        <v>0</v>
      </c>
      <c r="F9" s="37">
        <v>0</v>
      </c>
      <c r="G9" s="22"/>
      <c r="H9" s="34">
        <v>0</v>
      </c>
      <c r="I9" s="23">
        <v>0</v>
      </c>
      <c r="J9" s="23">
        <v>0</v>
      </c>
      <c r="K9" s="23" t="e">
        <f>#REF!/#REF!</f>
        <v>#REF!</v>
      </c>
      <c r="M9" s="17"/>
      <c r="N9" s="17">
        <v>0</v>
      </c>
      <c r="O9" s="17">
        <f>M9+N9</f>
        <v>0</v>
      </c>
      <c r="P9" s="15"/>
    </row>
    <row r="10" spans="3:16" x14ac:dyDescent="0.25">
      <c r="C10" s="5">
        <f t="shared" si="0"/>
        <v>43251</v>
      </c>
      <c r="D10" s="13">
        <v>0</v>
      </c>
      <c r="E10" s="6">
        <v>0</v>
      </c>
      <c r="F10" s="36">
        <v>0</v>
      </c>
      <c r="H10" s="33">
        <v>0</v>
      </c>
      <c r="I10" s="9">
        <v>0</v>
      </c>
      <c r="J10" s="9">
        <v>0</v>
      </c>
      <c r="K10" s="9" t="e">
        <f>#REF!/#REF!</f>
        <v>#REF!</v>
      </c>
      <c r="M10" s="17"/>
      <c r="N10" s="17">
        <v>0</v>
      </c>
      <c r="O10" s="17">
        <f>M10+N10</f>
        <v>0</v>
      </c>
      <c r="P10" s="15"/>
    </row>
    <row r="11" spans="3:16" x14ac:dyDescent="0.25">
      <c r="C11" s="5">
        <f t="shared" si="0"/>
        <v>43281</v>
      </c>
      <c r="D11" s="14">
        <v>0</v>
      </c>
      <c r="E11" s="8">
        <v>0</v>
      </c>
      <c r="F11" s="38">
        <v>0</v>
      </c>
      <c r="H11" s="35">
        <v>0</v>
      </c>
      <c r="I11" s="18">
        <v>0</v>
      </c>
      <c r="J11" s="18">
        <v>0</v>
      </c>
      <c r="K11" s="18" t="e">
        <f>#REF!/#REF!</f>
        <v>#REF!</v>
      </c>
      <c r="M11" s="17"/>
      <c r="N11" s="17">
        <v>0</v>
      </c>
      <c r="O11" s="17">
        <f>M11+N11</f>
        <v>0</v>
      </c>
      <c r="P11" s="15"/>
    </row>
    <row r="12" spans="3:16" x14ac:dyDescent="0.25">
      <c r="C12" s="5">
        <f t="shared" si="0"/>
        <v>43312</v>
      </c>
      <c r="D12" s="13">
        <v>0</v>
      </c>
      <c r="E12" s="21">
        <v>0</v>
      </c>
      <c r="F12" s="37">
        <v>0</v>
      </c>
      <c r="H12" s="34">
        <v>0</v>
      </c>
      <c r="I12" s="23">
        <v>0</v>
      </c>
      <c r="J12" s="23">
        <v>0</v>
      </c>
      <c r="K12" s="9" t="e">
        <f>#REF!/#REF!</f>
        <v>#REF!</v>
      </c>
      <c r="M12" s="17"/>
      <c r="N12" s="17">
        <v>0</v>
      </c>
      <c r="O12" s="17">
        <f>M12+N12</f>
        <v>0</v>
      </c>
      <c r="P12" s="15"/>
    </row>
    <row r="13" spans="3:16" x14ac:dyDescent="0.25">
      <c r="C13" s="5">
        <f t="shared" si="0"/>
        <v>43343</v>
      </c>
      <c r="D13" s="13">
        <v>0</v>
      </c>
      <c r="E13" s="6">
        <v>0</v>
      </c>
      <c r="F13" s="36">
        <v>0</v>
      </c>
      <c r="H13" s="33">
        <v>0</v>
      </c>
      <c r="I13" s="9">
        <v>0</v>
      </c>
      <c r="J13" s="9">
        <v>0</v>
      </c>
      <c r="K13" s="9" t="e">
        <f>#REF!/#REF!</f>
        <v>#REF!</v>
      </c>
      <c r="M13" s="17"/>
      <c r="N13" s="17">
        <v>0</v>
      </c>
      <c r="O13" s="17">
        <f>M13+N13</f>
        <v>0</v>
      </c>
      <c r="P13" s="15"/>
    </row>
    <row r="14" spans="3:16" x14ac:dyDescent="0.25">
      <c r="C14" s="5">
        <f t="shared" si="0"/>
        <v>43373</v>
      </c>
      <c r="D14" s="14">
        <v>0</v>
      </c>
      <c r="E14" s="8">
        <v>0</v>
      </c>
      <c r="F14" s="38">
        <v>0</v>
      </c>
      <c r="H14" s="35">
        <v>0</v>
      </c>
      <c r="I14" s="18">
        <v>0</v>
      </c>
      <c r="J14" s="18">
        <v>0</v>
      </c>
      <c r="K14" s="18" t="e">
        <f>#REF!/#REF!</f>
        <v>#REF!</v>
      </c>
      <c r="M14" s="17"/>
      <c r="N14" s="17">
        <v>0</v>
      </c>
      <c r="O14" s="17">
        <f>M14+N14</f>
        <v>0</v>
      </c>
      <c r="P14" s="15"/>
    </row>
    <row r="15" spans="3:16" x14ac:dyDescent="0.25">
      <c r="C15" s="5">
        <f t="shared" si="0"/>
        <v>43404</v>
      </c>
      <c r="D15" s="13">
        <v>0</v>
      </c>
      <c r="E15" s="21">
        <v>0</v>
      </c>
      <c r="F15" s="37">
        <v>0</v>
      </c>
      <c r="H15" s="34">
        <v>0</v>
      </c>
      <c r="I15" s="23">
        <v>0</v>
      </c>
      <c r="J15" s="23">
        <v>0</v>
      </c>
      <c r="K15" s="9" t="e">
        <f>#REF!/#REF!</f>
        <v>#REF!</v>
      </c>
      <c r="M15" s="17"/>
      <c r="N15" s="17">
        <v>0</v>
      </c>
      <c r="O15" s="17">
        <f>M15+N15</f>
        <v>0</v>
      </c>
      <c r="P15" s="15"/>
    </row>
    <row r="16" spans="3:16" x14ac:dyDescent="0.25">
      <c r="C16" s="5">
        <f t="shared" si="0"/>
        <v>43434</v>
      </c>
      <c r="D16" s="13">
        <v>0</v>
      </c>
      <c r="E16" s="6">
        <v>0</v>
      </c>
      <c r="F16" s="36">
        <v>0</v>
      </c>
      <c r="H16" s="33">
        <v>0</v>
      </c>
      <c r="I16" s="9">
        <v>0</v>
      </c>
      <c r="J16" s="9">
        <v>0</v>
      </c>
      <c r="K16" s="9" t="e">
        <f>#REF!/#REF!</f>
        <v>#REF!</v>
      </c>
      <c r="M16" s="17"/>
      <c r="N16" s="17">
        <v>0</v>
      </c>
      <c r="O16" s="17">
        <f>M16+N16</f>
        <v>0</v>
      </c>
      <c r="P16" s="15"/>
    </row>
    <row r="17" spans="3:16" x14ac:dyDescent="0.25">
      <c r="C17" s="5">
        <f t="shared" si="0"/>
        <v>43465</v>
      </c>
      <c r="D17" s="14">
        <v>0</v>
      </c>
      <c r="E17" s="8">
        <v>0</v>
      </c>
      <c r="F17" s="38">
        <v>0</v>
      </c>
      <c r="H17" s="35">
        <v>0</v>
      </c>
      <c r="I17" s="18">
        <v>0</v>
      </c>
      <c r="J17" s="18">
        <v>0</v>
      </c>
      <c r="K17" s="18" t="e">
        <f>#REF!/#REF!</f>
        <v>#REF!</v>
      </c>
      <c r="M17" s="17"/>
      <c r="N17" s="17">
        <v>0</v>
      </c>
      <c r="O17" s="17">
        <f>M17+N17</f>
        <v>0</v>
      </c>
      <c r="P17" s="15"/>
    </row>
    <row r="18" spans="3:16" x14ac:dyDescent="0.25">
      <c r="M18" s="15"/>
      <c r="N18" s="15"/>
      <c r="O18" s="15"/>
    </row>
    <row r="21" spans="3:16" x14ac:dyDescent="0.25">
      <c r="C21" t="s">
        <v>9</v>
      </c>
      <c r="D21" s="15">
        <f>SUM(D6:D20)</f>
        <v>2229382</v>
      </c>
      <c r="E21" s="15">
        <f>SUM(E6:E20)</f>
        <v>-46272</v>
      </c>
      <c r="F21" s="15">
        <f>SUM(F6:F20)</f>
        <v>-326301</v>
      </c>
      <c r="H21" s="19">
        <f>(1+H6)*(1+H7)*(1+H8)*(1+H9)*(1+H10)*(1+H11)*(1+H12)*(1+H13)*(1+H14)*(1+H15)*(1+H16)*(1+H17)-1</f>
        <v>5.9782334691860228E-3</v>
      </c>
      <c r="I21" s="19">
        <f t="shared" ref="I21:K21" si="1">(1+I6)*(1+I7)*(1+I8)*(1+I9)*(1+I10)*(1+I11)*(1+I12)*(1+I13)*(1+I14)*(1+I15)*(1+I16)*(1+I17)-1</f>
        <v>-4.0828582094520893E-4</v>
      </c>
      <c r="J21" s="19">
        <f t="shared" si="1"/>
        <v>-4.13599929515307E-3</v>
      </c>
      <c r="K21" s="19" t="e">
        <f t="shared" si="1"/>
        <v>#REF!</v>
      </c>
    </row>
    <row r="22" spans="3:16" x14ac:dyDescent="0.25">
      <c r="D22" s="15"/>
      <c r="I22" s="24"/>
    </row>
    <row r="23" spans="3:16" x14ac:dyDescent="0.25">
      <c r="D23" s="15"/>
    </row>
  </sheetData>
  <pageMargins left="0.7" right="0.7" top="0.75" bottom="0.75" header="0.3" footer="0.3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UTIMCO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Jena Michels</dc:creator>
  <cp:lastModifiedBy>Moolani, Dana</cp:lastModifiedBy>
  <cp:lastPrinted>2018-04-19T19:13:45Z</cp:lastPrinted>
  <dcterms:created xsi:type="dcterms:W3CDTF">2017-08-02T21:27:35Z</dcterms:created>
  <dcterms:modified xsi:type="dcterms:W3CDTF">2018-04-20T15:18:55Z</dcterms:modified>
</cp:coreProperties>
</file>